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Расходы" sheetId="2" r:id="rId1"/>
  </sheets>
  <calcPr calcId="124519"/>
</workbook>
</file>

<file path=xl/calcChain.xml><?xml version="1.0" encoding="utf-8"?>
<calcChain xmlns="http://schemas.openxmlformats.org/spreadsheetml/2006/main">
  <c r="F33" i="2"/>
  <c r="F42"/>
  <c r="F57"/>
  <c r="F59"/>
  <c r="F61"/>
  <c r="F63"/>
  <c r="F65"/>
  <c r="F67"/>
  <c r="F69"/>
  <c r="F71"/>
  <c r="F73"/>
  <c r="F75"/>
  <c r="F77"/>
  <c r="F48"/>
  <c r="F47" s="1"/>
  <c r="F93"/>
  <c r="F92" s="1"/>
  <c r="F80"/>
  <c r="F79" s="1"/>
  <c r="F86"/>
  <c r="F85" s="1"/>
  <c r="F84" s="1"/>
  <c r="F96"/>
  <c r="F95" s="1"/>
  <c r="F40"/>
  <c r="F36"/>
  <c r="F16"/>
  <c r="F15" s="1"/>
  <c r="F23"/>
  <c r="F18" s="1"/>
  <c r="F26"/>
  <c r="F28"/>
  <c r="F30"/>
  <c r="F53"/>
  <c r="F52" s="1"/>
  <c r="F90"/>
  <c r="F89" s="1"/>
  <c r="F44"/>
  <c r="F43" s="1"/>
  <c r="F21"/>
  <c r="F56" l="1"/>
  <c r="F55" s="1"/>
  <c r="F25"/>
  <c r="F14" s="1"/>
  <c r="F46"/>
  <c r="F13" l="1"/>
</calcChain>
</file>

<file path=xl/sharedStrings.xml><?xml version="1.0" encoding="utf-8"?>
<sst xmlns="http://schemas.openxmlformats.org/spreadsheetml/2006/main" count="215" uniqueCount="119">
  <si>
    <t>Сумма</t>
  </si>
  <si>
    <t>тыс.руб.</t>
  </si>
  <si>
    <t>Наименование статей</t>
  </si>
  <si>
    <t>Код раздела  подраз</t>
  </si>
  <si>
    <t>Код целевой статьи</t>
  </si>
  <si>
    <t>Код вида расход</t>
  </si>
  <si>
    <t>ГРБС</t>
  </si>
  <si>
    <t>Расходы бюджета всего</t>
  </si>
  <si>
    <t>Общегосударственные вопросы</t>
  </si>
  <si>
    <t>Функционирование высшего   должностного лица субъекта Российской Федерации и муниципального образования</t>
  </si>
  <si>
    <t>О102</t>
  </si>
  <si>
    <r>
      <t>Глава  муниципального образования</t>
    </r>
    <r>
      <rPr>
        <sz val="10"/>
        <rFont val="Times New Roman"/>
        <family val="1"/>
        <charset val="204"/>
      </rPr>
      <t xml:space="preserve"> </t>
    </r>
  </si>
  <si>
    <t>002 01 00</t>
  </si>
  <si>
    <t>Выполнение функций органами МСУ</t>
  </si>
  <si>
    <t>Функционирование законодательных(представительных) органов государственной власти и представительных органов муниципального образования</t>
  </si>
  <si>
    <t>О103</t>
  </si>
  <si>
    <t>Аппарат представительного органа муниципального образования</t>
  </si>
  <si>
    <t>002 04 00</t>
  </si>
  <si>
    <t>002 03 00</t>
  </si>
  <si>
    <t xml:space="preserve">Функционирование Правительства Российской Федерации, высших        исполнительных органов государственной власти субъектов Российской
        Федерации, местных администраций
</t>
  </si>
  <si>
    <t>О104</t>
  </si>
  <si>
    <t>Содержание и обеспечение деятельности местной администрации по решению вопросов местного значения</t>
  </si>
  <si>
    <t>002 06 001</t>
  </si>
  <si>
    <t>002 06 01</t>
  </si>
  <si>
    <t>Организация и осуществление деятельности по опеке и попечительству</t>
  </si>
  <si>
    <t>002 06 02</t>
  </si>
  <si>
    <t xml:space="preserve">Выполнение отдельных государственных полномочий за счет  субвенций из фонда компенсаций Санкт-Петербурга </t>
  </si>
  <si>
    <t>Определение должностных лиц, уполномоченных составлять протоколы об административных правонарушенияхи составление протоколов об административных правонарушениях</t>
  </si>
  <si>
    <t>02 06 03</t>
  </si>
  <si>
    <t>Выполнение отдельных государственных полномочий за счет  субвенций из фонда компенсаций Санкт-Петербурга</t>
  </si>
  <si>
    <t>002 06 03</t>
  </si>
  <si>
    <t>Глава местной администрации (исполнительно-</t>
  </si>
  <si>
    <t>002 05 00</t>
  </si>
  <si>
    <t xml:space="preserve"> распорядительного органа муниципал.образования)</t>
  </si>
  <si>
    <t>Другие общегосударственные вопросы</t>
  </si>
  <si>
    <t>092 01 00</t>
  </si>
  <si>
    <t>Уплата членских взносов на осуществление деятельности Совета муниципальных образований Санкт-Петербурга</t>
  </si>
  <si>
    <t>092 03 00</t>
  </si>
  <si>
    <t>Национальная безопасность и правоохранительная деятельность</t>
  </si>
  <si>
    <t>О300</t>
  </si>
  <si>
    <t>Защита населения и территорий от чрезвычайных ситуаций природного и техногенного характера,гражданская оборона</t>
  </si>
  <si>
    <t>О309</t>
  </si>
  <si>
    <t>Подготовка населения и организацийк действиям в чрезвычайной ситуации в мирное и военное время</t>
  </si>
  <si>
    <t>219 01 00</t>
  </si>
  <si>
    <t>Благоустройство</t>
  </si>
  <si>
    <t>0503</t>
  </si>
  <si>
    <t>Текущий ремонт и содержание дорог, расположенных в пределах границ муниципальных образований ( в  соответствии с перечнем, утвержденным Правительством  Санкт-Петербурга)</t>
  </si>
  <si>
    <t>315 01 00</t>
  </si>
  <si>
    <t>О503</t>
  </si>
  <si>
    <t>Установка и содержание малых архитектурных форм, уличной мебели и хозяйственно-бытового оборудования</t>
  </si>
  <si>
    <t>600 01 04</t>
  </si>
  <si>
    <t>Выполнение функций органами  МСУ</t>
  </si>
  <si>
    <t>Обустройство и содержание   спортивных площадок</t>
  </si>
  <si>
    <t>600 01 05</t>
  </si>
  <si>
    <t>Ликвидация несанкционированых свалок бытовых отходов и мусора</t>
  </si>
  <si>
    <t>600 02 02</t>
  </si>
  <si>
    <t>Выполнение функций органами местного самоуправления</t>
  </si>
  <si>
    <t xml:space="preserve">Уборка территорий, водных акваторий, тупиков и проездов </t>
  </si>
  <si>
    <t>05 03</t>
  </si>
  <si>
    <t>600 02 03</t>
  </si>
  <si>
    <t>Озеленение придомовых территорий и территорий дворов</t>
  </si>
  <si>
    <t>600 03 01</t>
  </si>
  <si>
    <t>600 03 02</t>
  </si>
  <si>
    <t>Создание зон отдыха, обустройство и содержание детских площадок</t>
  </si>
  <si>
    <t>600 04 01</t>
  </si>
  <si>
    <t>Выполнение  оформления к праздничным мероприятиям на территории муниципального образования</t>
  </si>
  <si>
    <t>600 04 02</t>
  </si>
  <si>
    <t>Образование</t>
  </si>
  <si>
    <t>07 00</t>
  </si>
  <si>
    <t>Организация и проведение  досуговых мероприятий для детей и подростков, проживающих на территории муниципального образования</t>
  </si>
  <si>
    <t>0707</t>
  </si>
  <si>
    <t>431 02 00</t>
  </si>
  <si>
    <t>О707</t>
  </si>
  <si>
    <t>Культура</t>
  </si>
  <si>
    <t>0800</t>
  </si>
  <si>
    <t>О801</t>
  </si>
  <si>
    <t>Организация местных и участие в организации и проведении городских праздничных  и иных зрелищных мероприятий</t>
  </si>
  <si>
    <t>450 01 00</t>
  </si>
  <si>
    <t>Физическая культура и спорт</t>
  </si>
  <si>
    <t>Массовый спорт</t>
  </si>
  <si>
    <t>512 01 00</t>
  </si>
  <si>
    <t>Средства массовой информации</t>
  </si>
  <si>
    <t>Периодическая печать и издательства</t>
  </si>
  <si>
    <t>457 02 00</t>
  </si>
  <si>
    <t xml:space="preserve">   ВЕДОМСТВЕННАЯ СТРУКТУРА  РАСХОДОВ  МЕСТНОГО      БЮДЖЕТА       </t>
  </si>
  <si>
    <t>Компенсационное озеленение.Проведение санитарных рубок (в т.ч. Удаление аварийных больных деревьев кустарников реконструкция зеленых насаждений)</t>
  </si>
  <si>
    <t>О113</t>
  </si>
  <si>
    <t>Компенсация расходов в связи с осуществлением депутатской деятельности</t>
  </si>
  <si>
    <t>Прочие расходы</t>
  </si>
  <si>
    <t xml:space="preserve">    МУНИЦИПАЛЬНОГО ОБРАЗОВАНИЯ поселок  КОМАРОВО  на 2012 г                                                      </t>
  </si>
  <si>
    <t>О110</t>
  </si>
  <si>
    <t>013</t>
  </si>
  <si>
    <t>Дорожное  хозяйство</t>
  </si>
  <si>
    <t>0409</t>
  </si>
  <si>
    <t>Организация парковочных мест на территории муниципального образования</t>
  </si>
  <si>
    <t>600 04 05</t>
  </si>
  <si>
    <t>Содержание.благоустройство и обеспечение сохранности и восстановление мест погребения и воинских захоронений. Мемориальных сооружений и объектов. Увековечивающих память погибших</t>
  </si>
  <si>
    <t>Социальная политика</t>
  </si>
  <si>
    <t>0801</t>
  </si>
  <si>
    <t>0100</t>
  </si>
  <si>
    <t>Осуществление в порядке и формах, установленных законом Санкт-Петербурга. Поддержка деятельности граждан.общественных объединений.участвующих в охране общественного порядка на территории муниципального образования</t>
  </si>
  <si>
    <t>Эксплуатация зданий</t>
  </si>
  <si>
    <t>092 04 00</t>
  </si>
  <si>
    <t>Размещение муниципального заказа</t>
  </si>
  <si>
    <t>092 02 00</t>
  </si>
  <si>
    <t>Информация и связь</t>
  </si>
  <si>
    <t>0410</t>
  </si>
  <si>
    <t>Информационные технологии и связь</t>
  </si>
  <si>
    <t>330 01 00</t>
  </si>
  <si>
    <t>Субсидии некоммерческим организациям</t>
  </si>
  <si>
    <t>019</t>
  </si>
  <si>
    <t>Национальная  экономика</t>
  </si>
  <si>
    <t>0400</t>
  </si>
  <si>
    <t>Жилищно-коммунальное хозяйство</t>
  </si>
  <si>
    <t>0500</t>
  </si>
  <si>
    <t>600 04 03</t>
  </si>
  <si>
    <t>Приложение № 2 к решению МС п.Комарово</t>
  </si>
  <si>
    <t>Культура , кинематография</t>
  </si>
  <si>
    <t>№  4-2   от 17  апреля    2013 г.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</si>
</sst>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</font>
    <font>
      <b/>
      <sz val="10"/>
      <name val="Arial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</font>
    <font>
      <sz val="10"/>
      <name val="Arial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9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0" fillId="0" borderId="0" xfId="0" applyAlignment="1"/>
    <xf numFmtId="0" fontId="4" fillId="0" borderId="5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14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/>
    </xf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/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abSelected="1" workbookViewId="0">
      <selection activeCell="B2" sqref="B2:F2"/>
    </sheetView>
  </sheetViews>
  <sheetFormatPr defaultRowHeight="12.75"/>
  <cols>
    <col min="1" max="1" width="48" customWidth="1"/>
    <col min="2" max="2" width="7.140625" customWidth="1"/>
    <col min="6" max="6" width="10.42578125" customWidth="1"/>
  </cols>
  <sheetData>
    <row r="1" spans="1:7">
      <c r="B1" s="76" t="s">
        <v>116</v>
      </c>
      <c r="C1" s="76"/>
      <c r="D1" s="76"/>
      <c r="E1" s="76"/>
      <c r="F1" s="76"/>
    </row>
    <row r="2" spans="1:7">
      <c r="B2" s="76" t="s">
        <v>118</v>
      </c>
      <c r="C2" s="76"/>
      <c r="D2" s="76"/>
      <c r="E2" s="76"/>
      <c r="F2" s="76"/>
    </row>
    <row r="3" spans="1:7" ht="7.5" customHeight="1"/>
    <row r="4" spans="1:7" ht="15.75">
      <c r="A4" s="119" t="s">
        <v>84</v>
      </c>
      <c r="B4" s="120"/>
      <c r="C4" s="120"/>
      <c r="D4" s="120"/>
      <c r="E4" s="120"/>
      <c r="F4" s="120"/>
    </row>
    <row r="5" spans="1:7" ht="7.5" customHeight="1">
      <c r="A5" s="77"/>
      <c r="B5" s="77"/>
      <c r="C5" s="77"/>
      <c r="D5" s="77"/>
      <c r="E5" s="77"/>
      <c r="F5" s="77"/>
    </row>
    <row r="6" spans="1:7" ht="12.75" customHeight="1">
      <c r="A6" s="119" t="s">
        <v>89</v>
      </c>
      <c r="B6" s="119"/>
      <c r="C6" s="119"/>
      <c r="D6" s="119"/>
      <c r="E6" s="119"/>
      <c r="F6" s="119"/>
    </row>
    <row r="7" spans="1:7" ht="12.75" customHeight="1" thickBot="1">
      <c r="A7" s="48"/>
      <c r="B7" s="45"/>
      <c r="C7" s="45"/>
      <c r="D7" s="45"/>
      <c r="E7" s="45"/>
      <c r="F7" s="45" t="s">
        <v>1</v>
      </c>
    </row>
    <row r="8" spans="1:7">
      <c r="A8" s="121" t="s">
        <v>2</v>
      </c>
      <c r="B8" s="3"/>
      <c r="C8" s="100" t="s">
        <v>3</v>
      </c>
      <c r="D8" s="125" t="s">
        <v>4</v>
      </c>
      <c r="E8" s="125" t="s">
        <v>5</v>
      </c>
      <c r="F8" s="125" t="s">
        <v>0</v>
      </c>
    </row>
    <row r="9" spans="1:7">
      <c r="A9" s="122"/>
      <c r="B9" s="4" t="s">
        <v>6</v>
      </c>
      <c r="C9" s="124"/>
      <c r="D9" s="126"/>
      <c r="E9" s="126"/>
      <c r="F9" s="126"/>
    </row>
    <row r="10" spans="1:7" ht="13.5" thickBot="1">
      <c r="A10" s="123"/>
      <c r="B10" s="6"/>
      <c r="C10" s="101"/>
      <c r="D10" s="127"/>
      <c r="E10" s="127"/>
      <c r="F10" s="127"/>
    </row>
    <row r="11" spans="1:7" ht="9" customHeight="1">
      <c r="A11" s="100">
        <v>1</v>
      </c>
      <c r="B11" s="100">
        <v>2</v>
      </c>
      <c r="C11" s="100">
        <v>3</v>
      </c>
      <c r="D11" s="100">
        <v>4</v>
      </c>
      <c r="E11" s="100">
        <v>5</v>
      </c>
      <c r="F11" s="100">
        <v>7</v>
      </c>
    </row>
    <row r="12" spans="1:7" ht="0.75" customHeight="1" thickBot="1">
      <c r="A12" s="101"/>
      <c r="B12" s="101"/>
      <c r="C12" s="101"/>
      <c r="D12" s="101"/>
      <c r="E12" s="101"/>
      <c r="F12" s="101"/>
    </row>
    <row r="13" spans="1:7" ht="18.75" customHeight="1" thickBot="1">
      <c r="A13" s="66" t="s">
        <v>7</v>
      </c>
      <c r="B13" s="65"/>
      <c r="C13" s="65"/>
      <c r="D13" s="65"/>
      <c r="E13" s="65"/>
      <c r="F13" s="71">
        <f>F14+F42+F46+F56+F79+F84+F89+F92+F95</f>
        <v>27503.899999999998</v>
      </c>
      <c r="G13" s="68"/>
    </row>
    <row r="14" spans="1:7" ht="24.75" customHeight="1" thickBot="1">
      <c r="A14" s="5" t="s">
        <v>8</v>
      </c>
      <c r="B14" s="7"/>
      <c r="C14" s="42" t="s">
        <v>99</v>
      </c>
      <c r="D14" s="7"/>
      <c r="E14" s="7"/>
      <c r="F14" s="71">
        <f>F15+F18+F25+F33</f>
        <v>5792.7999999999993</v>
      </c>
    </row>
    <row r="15" spans="1:7" ht="40.5" customHeight="1" thickBot="1">
      <c r="A15" s="9" t="s">
        <v>9</v>
      </c>
      <c r="B15" s="10">
        <v>935</v>
      </c>
      <c r="C15" s="47" t="s">
        <v>10</v>
      </c>
      <c r="D15" s="11"/>
      <c r="E15" s="11"/>
      <c r="F15" s="12">
        <f>F16</f>
        <v>821.8</v>
      </c>
    </row>
    <row r="16" spans="1:7" ht="16.5" customHeight="1" thickBot="1">
      <c r="A16" s="13" t="s">
        <v>11</v>
      </c>
      <c r="B16" s="14"/>
      <c r="C16" s="15" t="s">
        <v>10</v>
      </c>
      <c r="D16" s="14" t="s">
        <v>12</v>
      </c>
      <c r="E16" s="14"/>
      <c r="F16" s="16">
        <f>F17</f>
        <v>821.8</v>
      </c>
    </row>
    <row r="17" spans="1:8" ht="16.5" customHeight="1" thickBot="1">
      <c r="A17" s="2" t="s">
        <v>13</v>
      </c>
      <c r="B17" s="17"/>
      <c r="C17" s="18" t="s">
        <v>10</v>
      </c>
      <c r="D17" s="17" t="s">
        <v>12</v>
      </c>
      <c r="E17" s="17">
        <v>500</v>
      </c>
      <c r="F17" s="16">
        <v>821.8</v>
      </c>
    </row>
    <row r="18" spans="1:8">
      <c r="A18" s="111" t="s">
        <v>14</v>
      </c>
      <c r="B18" s="85"/>
      <c r="C18" s="115" t="s">
        <v>15</v>
      </c>
      <c r="D18" s="85"/>
      <c r="E18" s="85"/>
      <c r="F18" s="118">
        <f>F23+F22</f>
        <v>865.30000000000007</v>
      </c>
    </row>
    <row r="19" spans="1:8">
      <c r="A19" s="112"/>
      <c r="B19" s="114"/>
      <c r="C19" s="116"/>
      <c r="D19" s="114"/>
      <c r="E19" s="114"/>
      <c r="F19" s="102"/>
    </row>
    <row r="20" spans="1:8" ht="27.75" customHeight="1" thickBot="1">
      <c r="A20" s="113"/>
      <c r="B20" s="86"/>
      <c r="C20" s="117"/>
      <c r="D20" s="86"/>
      <c r="E20" s="86"/>
      <c r="F20" s="103"/>
    </row>
    <row r="21" spans="1:8" ht="26.25" thickBot="1">
      <c r="A21" s="13" t="s">
        <v>16</v>
      </c>
      <c r="B21" s="14"/>
      <c r="C21" s="22" t="s">
        <v>15</v>
      </c>
      <c r="D21" s="14" t="s">
        <v>17</v>
      </c>
      <c r="E21" s="14"/>
      <c r="F21" s="16">
        <f>F22</f>
        <v>756.2</v>
      </c>
    </row>
    <row r="22" spans="1:8" ht="13.5" thickBot="1">
      <c r="A22" s="2" t="s">
        <v>13</v>
      </c>
      <c r="B22" s="17"/>
      <c r="C22" s="18" t="s">
        <v>15</v>
      </c>
      <c r="D22" s="17" t="s">
        <v>17</v>
      </c>
      <c r="E22" s="17">
        <v>500</v>
      </c>
      <c r="F22" s="16">
        <v>756.2</v>
      </c>
    </row>
    <row r="23" spans="1:8" ht="26.25" thickBot="1">
      <c r="A23" s="13" t="s">
        <v>87</v>
      </c>
      <c r="B23" s="14"/>
      <c r="C23" s="22" t="s">
        <v>15</v>
      </c>
      <c r="D23" s="14" t="s">
        <v>18</v>
      </c>
      <c r="E23" s="14"/>
      <c r="F23" s="16">
        <f>F24</f>
        <v>109.1</v>
      </c>
    </row>
    <row r="24" spans="1:8" ht="13.5" thickBot="1">
      <c r="A24" s="2" t="s">
        <v>13</v>
      </c>
      <c r="B24" s="17"/>
      <c r="C24" s="17" t="s">
        <v>15</v>
      </c>
      <c r="D24" s="17" t="s">
        <v>18</v>
      </c>
      <c r="E24" s="17">
        <v>500</v>
      </c>
      <c r="F24" s="16">
        <v>109.1</v>
      </c>
    </row>
    <row r="25" spans="1:8" ht="58.5" customHeight="1" thickBot="1">
      <c r="A25" s="44" t="s">
        <v>19</v>
      </c>
      <c r="B25" s="46">
        <v>885</v>
      </c>
      <c r="C25" s="20" t="s">
        <v>20</v>
      </c>
      <c r="D25" s="20"/>
      <c r="E25" s="20"/>
      <c r="F25" s="21">
        <f>F26+F28+F30</f>
        <v>3340.3</v>
      </c>
    </row>
    <row r="26" spans="1:8" ht="26.25" customHeight="1" thickBot="1">
      <c r="A26" s="24" t="s">
        <v>21</v>
      </c>
      <c r="B26" s="25"/>
      <c r="C26" s="26" t="s">
        <v>20</v>
      </c>
      <c r="D26" s="50" t="s">
        <v>22</v>
      </c>
      <c r="E26" s="26"/>
      <c r="F26" s="12">
        <f>F27</f>
        <v>2450.1999999999998</v>
      </c>
    </row>
    <row r="27" spans="1:8" ht="13.5" thickBot="1">
      <c r="A27" s="27" t="s">
        <v>13</v>
      </c>
      <c r="B27" s="10"/>
      <c r="C27" s="17" t="s">
        <v>20</v>
      </c>
      <c r="D27" s="17" t="s">
        <v>23</v>
      </c>
      <c r="E27" s="17">
        <v>500</v>
      </c>
      <c r="F27" s="16">
        <v>2450.1999999999998</v>
      </c>
      <c r="H27" s="51"/>
    </row>
    <row r="28" spans="1:8" ht="51.75" thickBot="1">
      <c r="A28" s="24" t="s">
        <v>27</v>
      </c>
      <c r="B28" s="30">
        <v>885</v>
      </c>
      <c r="C28" s="31" t="s">
        <v>20</v>
      </c>
      <c r="D28" s="32" t="s">
        <v>28</v>
      </c>
      <c r="E28" s="31"/>
      <c r="F28" s="19">
        <f>F29</f>
        <v>13.4</v>
      </c>
    </row>
    <row r="29" spans="1:8" ht="24.75" thickBot="1">
      <c r="A29" s="1" t="s">
        <v>29</v>
      </c>
      <c r="B29" s="33">
        <v>885</v>
      </c>
      <c r="C29" s="34" t="s">
        <v>20</v>
      </c>
      <c r="D29" s="34" t="s">
        <v>30</v>
      </c>
      <c r="E29" s="34">
        <v>598</v>
      </c>
      <c r="F29" s="52">
        <v>13.4</v>
      </c>
    </row>
    <row r="30" spans="1:8">
      <c r="A30" s="29" t="s">
        <v>31</v>
      </c>
      <c r="B30" s="104"/>
      <c r="C30" s="104" t="s">
        <v>20</v>
      </c>
      <c r="D30" s="104" t="s">
        <v>32</v>
      </c>
      <c r="E30" s="104"/>
      <c r="F30" s="102">
        <f>F32</f>
        <v>876.7</v>
      </c>
    </row>
    <row r="31" spans="1:8" ht="13.5" thickBot="1">
      <c r="A31" s="13" t="s">
        <v>33</v>
      </c>
      <c r="B31" s="79"/>
      <c r="C31" s="79"/>
      <c r="D31" s="79"/>
      <c r="E31" s="79"/>
      <c r="F31" s="103"/>
    </row>
    <row r="32" spans="1:8" ht="13.5" thickBot="1">
      <c r="A32" s="2" t="s">
        <v>13</v>
      </c>
      <c r="B32" s="17"/>
      <c r="C32" s="17" t="s">
        <v>20</v>
      </c>
      <c r="D32" s="17" t="s">
        <v>32</v>
      </c>
      <c r="E32" s="17">
        <v>500</v>
      </c>
      <c r="F32" s="16">
        <v>876.7</v>
      </c>
    </row>
    <row r="33" spans="1:6" ht="14.25" thickBot="1">
      <c r="A33" s="36" t="s">
        <v>34</v>
      </c>
      <c r="B33" s="25">
        <v>885</v>
      </c>
      <c r="C33" s="25" t="s">
        <v>90</v>
      </c>
      <c r="D33" s="25"/>
      <c r="E33" s="25"/>
      <c r="F33" s="12">
        <f>F34+F36+F38+F40</f>
        <v>765.4</v>
      </c>
    </row>
    <row r="34" spans="1:6" ht="66" customHeight="1" thickBot="1">
      <c r="A34" s="13" t="s">
        <v>100</v>
      </c>
      <c r="B34" s="10"/>
      <c r="C34" s="17" t="s">
        <v>86</v>
      </c>
      <c r="D34" s="17" t="s">
        <v>35</v>
      </c>
      <c r="E34" s="17"/>
      <c r="F34" s="64">
        <v>16</v>
      </c>
    </row>
    <row r="35" spans="1:6" ht="13.5" thickBot="1">
      <c r="A35" s="2" t="s">
        <v>109</v>
      </c>
      <c r="B35" s="10"/>
      <c r="C35" s="17" t="s">
        <v>86</v>
      </c>
      <c r="D35" s="17" t="s">
        <v>35</v>
      </c>
      <c r="E35" s="38" t="s">
        <v>110</v>
      </c>
      <c r="F35" s="16">
        <v>16</v>
      </c>
    </row>
    <row r="36" spans="1:6" ht="13.5" thickBot="1">
      <c r="A36" s="13" t="s">
        <v>103</v>
      </c>
      <c r="B36" s="10"/>
      <c r="C36" s="17" t="s">
        <v>86</v>
      </c>
      <c r="D36" s="17" t="s">
        <v>104</v>
      </c>
      <c r="E36" s="17"/>
      <c r="F36" s="64">
        <f>F37</f>
        <v>60</v>
      </c>
    </row>
    <row r="37" spans="1:6" ht="13.5" thickBot="1">
      <c r="A37" s="2" t="s">
        <v>13</v>
      </c>
      <c r="B37" s="10"/>
      <c r="C37" s="17" t="s">
        <v>86</v>
      </c>
      <c r="D37" s="17" t="s">
        <v>104</v>
      </c>
      <c r="E37" s="17">
        <v>500</v>
      </c>
      <c r="F37" s="16">
        <v>60</v>
      </c>
    </row>
    <row r="38" spans="1:6" ht="24.75" thickBot="1">
      <c r="A38" s="53" t="s">
        <v>36</v>
      </c>
      <c r="B38" s="10"/>
      <c r="C38" s="17" t="s">
        <v>86</v>
      </c>
      <c r="D38" s="17" t="s">
        <v>37</v>
      </c>
      <c r="E38" s="17"/>
      <c r="F38" s="64">
        <v>60</v>
      </c>
    </row>
    <row r="39" spans="1:6" ht="13.5" thickBot="1">
      <c r="A39" s="2" t="s">
        <v>88</v>
      </c>
      <c r="B39" s="10"/>
      <c r="C39" s="17" t="s">
        <v>86</v>
      </c>
      <c r="D39" s="17" t="s">
        <v>37</v>
      </c>
      <c r="E39" s="38" t="s">
        <v>91</v>
      </c>
      <c r="F39" s="16">
        <v>60</v>
      </c>
    </row>
    <row r="40" spans="1:6" ht="13.5" thickBot="1">
      <c r="A40" s="13" t="s">
        <v>101</v>
      </c>
      <c r="B40" s="10"/>
      <c r="C40" s="38" t="s">
        <v>86</v>
      </c>
      <c r="D40" s="17" t="s">
        <v>102</v>
      </c>
      <c r="E40" s="17"/>
      <c r="F40" s="43">
        <f>F41</f>
        <v>629.4</v>
      </c>
    </row>
    <row r="41" spans="1:6" ht="13.5" thickBot="1">
      <c r="A41" s="2" t="s">
        <v>13</v>
      </c>
      <c r="B41" s="10"/>
      <c r="C41" s="17" t="s">
        <v>86</v>
      </c>
      <c r="D41" s="17" t="s">
        <v>102</v>
      </c>
      <c r="E41" s="17">
        <v>500</v>
      </c>
      <c r="F41" s="16">
        <v>629.4</v>
      </c>
    </row>
    <row r="42" spans="1:6" ht="32.25" thickBot="1">
      <c r="A42" s="5" t="s">
        <v>38</v>
      </c>
      <c r="B42" s="7">
        <v>885</v>
      </c>
      <c r="C42" s="7" t="s">
        <v>39</v>
      </c>
      <c r="D42" s="7"/>
      <c r="E42" s="7"/>
      <c r="F42" s="72">
        <f>F43</f>
        <v>77</v>
      </c>
    </row>
    <row r="43" spans="1:6" ht="41.25" thickBot="1">
      <c r="A43" s="23" t="s">
        <v>40</v>
      </c>
      <c r="B43" s="14"/>
      <c r="C43" s="11" t="s">
        <v>41</v>
      </c>
      <c r="D43" s="10"/>
      <c r="E43" s="10"/>
      <c r="F43" s="16">
        <f>F44</f>
        <v>77</v>
      </c>
    </row>
    <row r="44" spans="1:6" ht="26.25" thickBot="1">
      <c r="A44" s="24" t="s">
        <v>42</v>
      </c>
      <c r="B44" s="14"/>
      <c r="C44" s="14" t="s">
        <v>41</v>
      </c>
      <c r="D44" s="14" t="s">
        <v>43</v>
      </c>
      <c r="E44" s="14"/>
      <c r="F44" s="16">
        <f>F45</f>
        <v>77</v>
      </c>
    </row>
    <row r="45" spans="1:6" ht="13.5" thickBot="1">
      <c r="A45" s="2" t="s">
        <v>13</v>
      </c>
      <c r="B45" s="14"/>
      <c r="C45" s="17" t="s">
        <v>41</v>
      </c>
      <c r="D45" s="17" t="s">
        <v>43</v>
      </c>
      <c r="E45" s="17">
        <v>500</v>
      </c>
      <c r="F45" s="17">
        <v>77</v>
      </c>
    </row>
    <row r="46" spans="1:6" ht="16.5" thickBot="1">
      <c r="A46" s="5" t="s">
        <v>111</v>
      </c>
      <c r="B46" s="7">
        <v>885</v>
      </c>
      <c r="C46" s="42" t="s">
        <v>112</v>
      </c>
      <c r="D46" s="17"/>
      <c r="E46" s="17"/>
      <c r="F46" s="7">
        <f>F47+F52</f>
        <v>12260.5</v>
      </c>
    </row>
    <row r="47" spans="1:6" ht="16.5" thickBot="1">
      <c r="A47" s="5" t="s">
        <v>92</v>
      </c>
      <c r="B47" s="7"/>
      <c r="C47" s="74" t="s">
        <v>93</v>
      </c>
      <c r="D47" s="37"/>
      <c r="E47" s="37"/>
      <c r="F47" s="43">
        <f>F48</f>
        <v>12160.9</v>
      </c>
    </row>
    <row r="48" spans="1:6">
      <c r="A48" s="82" t="s">
        <v>46</v>
      </c>
      <c r="B48" s="106"/>
      <c r="C48" s="108" t="s">
        <v>93</v>
      </c>
      <c r="D48" s="85" t="s">
        <v>47</v>
      </c>
      <c r="E48" s="89"/>
      <c r="F48" s="92">
        <f>F51</f>
        <v>12160.9</v>
      </c>
    </row>
    <row r="49" spans="1:6">
      <c r="A49" s="105"/>
      <c r="B49" s="107"/>
      <c r="C49" s="109"/>
      <c r="D49" s="90"/>
      <c r="E49" s="90"/>
      <c r="F49" s="93"/>
    </row>
    <row r="50" spans="1:6" ht="26.25" customHeight="1" thickBot="1">
      <c r="A50" s="83"/>
      <c r="B50" s="84"/>
      <c r="C50" s="110"/>
      <c r="D50" s="91"/>
      <c r="E50" s="91"/>
      <c r="F50" s="94"/>
    </row>
    <row r="51" spans="1:6" ht="13.5" thickBot="1">
      <c r="A51" s="27" t="s">
        <v>13</v>
      </c>
      <c r="B51" s="54"/>
      <c r="C51" s="55" t="s">
        <v>93</v>
      </c>
      <c r="D51" s="34" t="s">
        <v>47</v>
      </c>
      <c r="E51" s="34">
        <v>500</v>
      </c>
      <c r="F51" s="56">
        <v>12160.9</v>
      </c>
    </row>
    <row r="52" spans="1:6" ht="16.5" thickBot="1">
      <c r="A52" s="5" t="s">
        <v>105</v>
      </c>
      <c r="B52" s="14"/>
      <c r="C52" s="69" t="s">
        <v>106</v>
      </c>
      <c r="D52" s="17"/>
      <c r="E52" s="17"/>
      <c r="F52" s="70">
        <f>F53</f>
        <v>99.6</v>
      </c>
    </row>
    <row r="53" spans="1:6" ht="13.5" thickBot="1">
      <c r="A53" s="2" t="s">
        <v>107</v>
      </c>
      <c r="B53" s="14"/>
      <c r="C53" s="38" t="s">
        <v>106</v>
      </c>
      <c r="D53" s="17" t="s">
        <v>108</v>
      </c>
      <c r="E53" s="17"/>
      <c r="F53" s="56">
        <f>F54</f>
        <v>99.6</v>
      </c>
    </row>
    <row r="54" spans="1:6" ht="13.5" thickBot="1">
      <c r="A54" s="27" t="s">
        <v>13</v>
      </c>
      <c r="B54" s="14"/>
      <c r="C54" s="38" t="s">
        <v>106</v>
      </c>
      <c r="D54" s="17" t="s">
        <v>108</v>
      </c>
      <c r="E54" s="17">
        <v>500</v>
      </c>
      <c r="F54" s="56">
        <v>99.6</v>
      </c>
    </row>
    <row r="55" spans="1:6" ht="16.5" thickBot="1">
      <c r="A55" s="5" t="s">
        <v>113</v>
      </c>
      <c r="B55" s="7">
        <v>885</v>
      </c>
      <c r="C55" s="42" t="s">
        <v>114</v>
      </c>
      <c r="D55" s="7"/>
      <c r="E55" s="7"/>
      <c r="F55" s="70">
        <f>F56</f>
        <v>7952.9</v>
      </c>
    </row>
    <row r="56" spans="1:6" ht="16.5" thickBot="1">
      <c r="A56" s="5" t="s">
        <v>44</v>
      </c>
      <c r="B56" s="7">
        <v>885</v>
      </c>
      <c r="C56" s="42" t="s">
        <v>45</v>
      </c>
      <c r="D56" s="17"/>
      <c r="E56" s="17"/>
      <c r="F56" s="73">
        <f>F57+F59+F61+F63+F65+F67+F69+F71+F73+F75+F77</f>
        <v>7952.9</v>
      </c>
    </row>
    <row r="57" spans="1:6" ht="28.5" customHeight="1" thickBot="1">
      <c r="A57" s="13" t="s">
        <v>49</v>
      </c>
      <c r="B57" s="14"/>
      <c r="C57" s="10" t="s">
        <v>48</v>
      </c>
      <c r="D57" s="10" t="s">
        <v>50</v>
      </c>
      <c r="E57" s="10"/>
      <c r="F57" s="12">
        <f>F58</f>
        <v>395.4</v>
      </c>
    </row>
    <row r="58" spans="1:6" ht="13.5" thickBot="1">
      <c r="A58" s="2" t="s">
        <v>51</v>
      </c>
      <c r="B58" s="17"/>
      <c r="C58" s="17" t="s">
        <v>48</v>
      </c>
      <c r="D58" s="17" t="s">
        <v>50</v>
      </c>
      <c r="E58" s="17">
        <v>500</v>
      </c>
      <c r="F58" s="16">
        <v>395.4</v>
      </c>
    </row>
    <row r="59" spans="1:6" ht="13.5" thickBot="1">
      <c r="A59" s="13" t="s">
        <v>52</v>
      </c>
      <c r="B59" s="14"/>
      <c r="C59" s="10" t="s">
        <v>48</v>
      </c>
      <c r="D59" s="10" t="s">
        <v>53</v>
      </c>
      <c r="E59" s="10"/>
      <c r="F59" s="12">
        <f>F60</f>
        <v>1197</v>
      </c>
    </row>
    <row r="60" spans="1:6" ht="13.5" thickBot="1">
      <c r="A60" s="39" t="s">
        <v>13</v>
      </c>
      <c r="B60" s="17"/>
      <c r="C60" s="17" t="s">
        <v>48</v>
      </c>
      <c r="D60" s="17" t="s">
        <v>53</v>
      </c>
      <c r="E60" s="17">
        <v>500</v>
      </c>
      <c r="F60" s="16">
        <v>1197</v>
      </c>
    </row>
    <row r="61" spans="1:6" ht="26.25" thickBot="1">
      <c r="A61" s="24" t="s">
        <v>54</v>
      </c>
      <c r="B61" s="35"/>
      <c r="C61" s="40" t="s">
        <v>48</v>
      </c>
      <c r="D61" s="40" t="s">
        <v>55</v>
      </c>
      <c r="E61" s="40"/>
      <c r="F61" s="12">
        <f>F62</f>
        <v>171.3</v>
      </c>
    </row>
    <row r="62" spans="1:6" ht="19.5" customHeight="1" thickBot="1">
      <c r="A62" s="2" t="s">
        <v>56</v>
      </c>
      <c r="B62" s="34"/>
      <c r="C62" s="34" t="s">
        <v>48</v>
      </c>
      <c r="D62" s="34" t="s">
        <v>55</v>
      </c>
      <c r="E62" s="34">
        <v>500</v>
      </c>
      <c r="F62" s="16">
        <v>171.3</v>
      </c>
    </row>
    <row r="63" spans="1:6" ht="26.25" thickBot="1">
      <c r="A63" s="24" t="s">
        <v>57</v>
      </c>
      <c r="B63" s="26"/>
      <c r="C63" s="26" t="s">
        <v>58</v>
      </c>
      <c r="D63" s="26" t="s">
        <v>59</v>
      </c>
      <c r="E63" s="26"/>
      <c r="F63" s="12">
        <f>F64</f>
        <v>714.2</v>
      </c>
    </row>
    <row r="64" spans="1:6" ht="20.25" customHeight="1" thickBot="1">
      <c r="A64" s="2" t="s">
        <v>56</v>
      </c>
      <c r="B64" s="34"/>
      <c r="C64" s="34" t="s">
        <v>48</v>
      </c>
      <c r="D64" s="34" t="s">
        <v>59</v>
      </c>
      <c r="E64" s="34">
        <v>500</v>
      </c>
      <c r="F64" s="16">
        <v>714.2</v>
      </c>
    </row>
    <row r="65" spans="1:6" ht="26.25" thickBot="1">
      <c r="A65" s="13" t="s">
        <v>57</v>
      </c>
      <c r="B65" s="17"/>
      <c r="C65" s="10" t="s">
        <v>58</v>
      </c>
      <c r="D65" s="10" t="s">
        <v>59</v>
      </c>
      <c r="E65" s="17"/>
      <c r="F65" s="43">
        <f>F66</f>
        <v>751.5</v>
      </c>
    </row>
    <row r="66" spans="1:6" ht="24.75" thickBot="1">
      <c r="A66" s="1" t="s">
        <v>26</v>
      </c>
      <c r="B66" s="17"/>
      <c r="C66" s="34" t="s">
        <v>48</v>
      </c>
      <c r="D66" s="34" t="s">
        <v>59</v>
      </c>
      <c r="E66" s="34">
        <v>598</v>
      </c>
      <c r="F66" s="16">
        <v>751.5</v>
      </c>
    </row>
    <row r="67" spans="1:6" ht="26.25" thickBot="1">
      <c r="A67" s="13" t="s">
        <v>60</v>
      </c>
      <c r="B67" s="10"/>
      <c r="C67" s="10" t="s">
        <v>58</v>
      </c>
      <c r="D67" s="10" t="s">
        <v>61</v>
      </c>
      <c r="E67" s="10"/>
      <c r="F67" s="12">
        <f>F68</f>
        <v>657.2</v>
      </c>
    </row>
    <row r="68" spans="1:6" ht="13.5" thickBot="1">
      <c r="A68" s="2" t="s">
        <v>13</v>
      </c>
      <c r="B68" s="10"/>
      <c r="C68" s="17" t="s">
        <v>48</v>
      </c>
      <c r="D68" s="17" t="s">
        <v>61</v>
      </c>
      <c r="E68" s="17">
        <v>500</v>
      </c>
      <c r="F68" s="28">
        <v>657.2</v>
      </c>
    </row>
    <row r="69" spans="1:6" ht="39" thickBot="1">
      <c r="A69" s="24" t="s">
        <v>85</v>
      </c>
      <c r="B69" s="40"/>
      <c r="C69" s="40" t="s">
        <v>48</v>
      </c>
      <c r="D69" s="40" t="s">
        <v>62</v>
      </c>
      <c r="E69" s="40"/>
      <c r="F69" s="12">
        <f>F70</f>
        <v>194.8</v>
      </c>
    </row>
    <row r="70" spans="1:6" ht="13.5" thickBot="1">
      <c r="A70" s="2" t="s">
        <v>13</v>
      </c>
      <c r="B70" s="10"/>
      <c r="C70" s="17" t="s">
        <v>48</v>
      </c>
      <c r="D70" s="17" t="s">
        <v>62</v>
      </c>
      <c r="E70" s="17">
        <v>500</v>
      </c>
      <c r="F70" s="16">
        <v>194.8</v>
      </c>
    </row>
    <row r="71" spans="1:6" ht="26.25" thickBot="1">
      <c r="A71" s="13" t="s">
        <v>63</v>
      </c>
      <c r="B71" s="10"/>
      <c r="C71" s="10" t="s">
        <v>58</v>
      </c>
      <c r="D71" s="10" t="s">
        <v>64</v>
      </c>
      <c r="E71" s="10"/>
      <c r="F71" s="12">
        <f>F72</f>
        <v>2853.6</v>
      </c>
    </row>
    <row r="72" spans="1:6" ht="13.5" thickBot="1">
      <c r="A72" s="2" t="s">
        <v>13</v>
      </c>
      <c r="B72" s="10"/>
      <c r="C72" s="17" t="s">
        <v>48</v>
      </c>
      <c r="D72" s="17" t="s">
        <v>64</v>
      </c>
      <c r="E72" s="17">
        <v>500</v>
      </c>
      <c r="F72" s="16">
        <v>2853.6</v>
      </c>
    </row>
    <row r="73" spans="1:6" ht="26.25" thickBot="1">
      <c r="A73" s="13" t="s">
        <v>65</v>
      </c>
      <c r="B73" s="17"/>
      <c r="C73" s="11" t="s">
        <v>48</v>
      </c>
      <c r="D73" s="11" t="s">
        <v>66</v>
      </c>
      <c r="E73" s="11"/>
      <c r="F73" s="41">
        <f>F74</f>
        <v>743.7</v>
      </c>
    </row>
    <row r="74" spans="1:6" ht="13.5" thickBot="1">
      <c r="A74" s="2" t="s">
        <v>13</v>
      </c>
      <c r="B74" s="17"/>
      <c r="C74" s="17" t="s">
        <v>48</v>
      </c>
      <c r="D74" s="17" t="s">
        <v>66</v>
      </c>
      <c r="E74" s="17">
        <v>500</v>
      </c>
      <c r="F74" s="16">
        <v>743.7</v>
      </c>
    </row>
    <row r="75" spans="1:6" ht="26.25" thickBot="1">
      <c r="A75" s="24" t="s">
        <v>94</v>
      </c>
      <c r="B75" s="34"/>
      <c r="C75" s="40" t="s">
        <v>58</v>
      </c>
      <c r="D75" s="40" t="s">
        <v>115</v>
      </c>
      <c r="E75" s="40"/>
      <c r="F75" s="12">
        <f>F76</f>
        <v>260.39999999999998</v>
      </c>
    </row>
    <row r="76" spans="1:6" ht="13.5" thickBot="1">
      <c r="A76" s="2" t="s">
        <v>13</v>
      </c>
      <c r="B76" s="17"/>
      <c r="C76" s="17" t="s">
        <v>48</v>
      </c>
      <c r="D76" s="17" t="s">
        <v>115</v>
      </c>
      <c r="E76" s="17">
        <v>500</v>
      </c>
      <c r="F76" s="16">
        <v>260.39999999999998</v>
      </c>
    </row>
    <row r="77" spans="1:6" ht="51.75" thickBot="1">
      <c r="A77" s="24" t="s">
        <v>96</v>
      </c>
      <c r="B77" s="34"/>
      <c r="C77" s="40" t="s">
        <v>58</v>
      </c>
      <c r="D77" s="40" t="s">
        <v>95</v>
      </c>
      <c r="E77" s="40"/>
      <c r="F77" s="12">
        <f>F78</f>
        <v>13.8</v>
      </c>
    </row>
    <row r="78" spans="1:6" ht="13.5" thickBot="1">
      <c r="A78" s="2" t="s">
        <v>13</v>
      </c>
      <c r="B78" s="17"/>
      <c r="C78" s="17" t="s">
        <v>48</v>
      </c>
      <c r="D78" s="17" t="s">
        <v>95</v>
      </c>
      <c r="E78" s="17">
        <v>500</v>
      </c>
      <c r="F78" s="16">
        <v>13.8</v>
      </c>
    </row>
    <row r="79" spans="1:6" ht="16.5" thickBot="1">
      <c r="A79" s="57" t="s">
        <v>67</v>
      </c>
      <c r="B79" s="58"/>
      <c r="C79" s="58" t="s">
        <v>68</v>
      </c>
      <c r="D79" s="58"/>
      <c r="E79" s="58"/>
      <c r="F79" s="8">
        <f>F80</f>
        <v>122.8</v>
      </c>
    </row>
    <row r="80" spans="1:6" ht="13.5" thickBot="1">
      <c r="A80" s="82" t="s">
        <v>69</v>
      </c>
      <c r="B80" s="78"/>
      <c r="C80" s="95" t="s">
        <v>70</v>
      </c>
      <c r="D80" s="85" t="s">
        <v>71</v>
      </c>
      <c r="E80" s="85"/>
      <c r="F80" s="87">
        <f>F83</f>
        <v>122.8</v>
      </c>
    </row>
    <row r="81" spans="1:6">
      <c r="A81" s="82"/>
      <c r="B81" s="78"/>
      <c r="C81" s="96"/>
      <c r="D81" s="98"/>
      <c r="E81" s="85"/>
      <c r="F81" s="87"/>
    </row>
    <row r="82" spans="1:6" ht="13.5" thickBot="1">
      <c r="A82" s="83"/>
      <c r="B82" s="79"/>
      <c r="C82" s="97"/>
      <c r="D82" s="99"/>
      <c r="E82" s="86"/>
      <c r="F82" s="88"/>
    </row>
    <row r="83" spans="1:6" ht="13.5" thickBot="1">
      <c r="A83" s="2" t="s">
        <v>13</v>
      </c>
      <c r="B83" s="17"/>
      <c r="C83" s="17" t="s">
        <v>72</v>
      </c>
      <c r="D83" s="17" t="s">
        <v>71</v>
      </c>
      <c r="E83" s="17">
        <v>500</v>
      </c>
      <c r="F83" s="16">
        <v>122.8</v>
      </c>
    </row>
    <row r="84" spans="1:6" ht="16.5" thickBot="1">
      <c r="A84" s="75" t="s">
        <v>117</v>
      </c>
      <c r="B84" s="7"/>
      <c r="C84" s="42" t="s">
        <v>74</v>
      </c>
      <c r="D84" s="7"/>
      <c r="E84" s="7"/>
      <c r="F84" s="8">
        <f>F85</f>
        <v>439.2</v>
      </c>
    </row>
    <row r="85" spans="1:6" ht="14.25" thickBot="1">
      <c r="A85" s="9" t="s">
        <v>73</v>
      </c>
      <c r="B85" s="11"/>
      <c r="C85" s="11" t="s">
        <v>75</v>
      </c>
      <c r="D85" s="11"/>
      <c r="E85" s="11"/>
      <c r="F85" s="12">
        <f>F86</f>
        <v>439.2</v>
      </c>
    </row>
    <row r="86" spans="1:6">
      <c r="A86" s="82" t="s">
        <v>76</v>
      </c>
      <c r="B86" s="78"/>
      <c r="C86" s="78" t="s">
        <v>75</v>
      </c>
      <c r="D86" s="78" t="s">
        <v>77</v>
      </c>
      <c r="E86" s="78"/>
      <c r="F86" s="80">
        <f>F88</f>
        <v>439.2</v>
      </c>
    </row>
    <row r="87" spans="1:6" ht="13.5" thickBot="1">
      <c r="A87" s="83"/>
      <c r="B87" s="79"/>
      <c r="C87" s="84"/>
      <c r="D87" s="84"/>
      <c r="E87" s="79"/>
      <c r="F87" s="81"/>
    </row>
    <row r="88" spans="1:6" ht="13.5" thickBot="1">
      <c r="A88" s="2" t="s">
        <v>13</v>
      </c>
      <c r="B88" s="17"/>
      <c r="C88" s="63" t="s">
        <v>98</v>
      </c>
      <c r="D88" s="61" t="s">
        <v>77</v>
      </c>
      <c r="E88" s="17">
        <v>500</v>
      </c>
      <c r="F88" s="62">
        <v>439.2</v>
      </c>
    </row>
    <row r="89" spans="1:6" ht="16.5" thickBot="1">
      <c r="A89" s="5" t="s">
        <v>97</v>
      </c>
      <c r="B89" s="37">
        <v>885</v>
      </c>
      <c r="C89" s="60">
        <v>1000</v>
      </c>
      <c r="D89" s="59"/>
      <c r="E89" s="14"/>
      <c r="F89" s="67">
        <f>F90</f>
        <v>576.5</v>
      </c>
    </row>
    <row r="90" spans="1:6" ht="26.25" thickBot="1">
      <c r="A90" s="24" t="s">
        <v>24</v>
      </c>
      <c r="B90" s="11"/>
      <c r="C90" s="11">
        <v>1004</v>
      </c>
      <c r="D90" s="11" t="s">
        <v>25</v>
      </c>
      <c r="E90" s="10"/>
      <c r="F90" s="12">
        <f>F91</f>
        <v>576.5</v>
      </c>
    </row>
    <row r="91" spans="1:6" ht="24.75" thickBot="1">
      <c r="A91" s="1" t="s">
        <v>26</v>
      </c>
      <c r="B91" s="14"/>
      <c r="C91" s="17">
        <v>1004</v>
      </c>
      <c r="D91" s="17" t="s">
        <v>25</v>
      </c>
      <c r="E91" s="17">
        <v>598</v>
      </c>
      <c r="F91" s="28">
        <v>576.5</v>
      </c>
    </row>
    <row r="92" spans="1:6" ht="16.5" thickBot="1">
      <c r="A92" s="5" t="s">
        <v>78</v>
      </c>
      <c r="B92" s="7">
        <v>885</v>
      </c>
      <c r="C92" s="7">
        <v>1100</v>
      </c>
      <c r="D92" s="7"/>
      <c r="E92" s="7"/>
      <c r="F92" s="8">
        <f>F93</f>
        <v>78.5</v>
      </c>
    </row>
    <row r="93" spans="1:6" ht="14.25" thickBot="1">
      <c r="A93" s="13" t="s">
        <v>79</v>
      </c>
      <c r="B93" s="11"/>
      <c r="C93" s="11">
        <v>1102</v>
      </c>
      <c r="D93" s="11"/>
      <c r="E93" s="11"/>
      <c r="F93" s="16">
        <f>F94</f>
        <v>78.5</v>
      </c>
    </row>
    <row r="94" spans="1:6" ht="13.5" thickBot="1">
      <c r="A94" s="2" t="s">
        <v>13</v>
      </c>
      <c r="B94" s="10"/>
      <c r="C94" s="17">
        <v>1102</v>
      </c>
      <c r="D94" s="17" t="s">
        <v>80</v>
      </c>
      <c r="E94" s="17">
        <v>500</v>
      </c>
      <c r="F94" s="16">
        <v>78.5</v>
      </c>
    </row>
    <row r="95" spans="1:6" ht="16.5" thickBot="1">
      <c r="A95" s="5" t="s">
        <v>81</v>
      </c>
      <c r="B95" s="37">
        <v>885</v>
      </c>
      <c r="C95" s="7">
        <v>1200</v>
      </c>
      <c r="D95" s="11"/>
      <c r="E95" s="11"/>
      <c r="F95" s="49">
        <f>F96</f>
        <v>203.7</v>
      </c>
    </row>
    <row r="96" spans="1:6" ht="14.25" thickBot="1">
      <c r="A96" s="13" t="s">
        <v>82</v>
      </c>
      <c r="B96" s="11"/>
      <c r="C96" s="14">
        <v>1202</v>
      </c>
      <c r="D96" s="14" t="s">
        <v>83</v>
      </c>
      <c r="E96" s="14"/>
      <c r="F96" s="16">
        <f>F97</f>
        <v>203.7</v>
      </c>
    </row>
    <row r="97" spans="1:6" ht="13.5" thickBot="1">
      <c r="A97" s="2" t="s">
        <v>13</v>
      </c>
      <c r="B97" s="10"/>
      <c r="C97" s="17">
        <v>1202</v>
      </c>
      <c r="D97" s="17" t="s">
        <v>83</v>
      </c>
      <c r="E97" s="17">
        <v>500</v>
      </c>
      <c r="F97" s="16">
        <v>203.7</v>
      </c>
    </row>
    <row r="98" spans="1:6">
      <c r="F98" s="68"/>
    </row>
  </sheetData>
  <mergeCells count="45">
    <mergeCell ref="A4:F4"/>
    <mergeCell ref="A6:F6"/>
    <mergeCell ref="A8:A10"/>
    <mergeCell ref="C8:C10"/>
    <mergeCell ref="D8:D10"/>
    <mergeCell ref="E8:E10"/>
    <mergeCell ref="F8:F10"/>
    <mergeCell ref="C18:C20"/>
    <mergeCell ref="D18:D20"/>
    <mergeCell ref="E18:E20"/>
    <mergeCell ref="F18:F20"/>
    <mergeCell ref="D11:D12"/>
    <mergeCell ref="C11:C12"/>
    <mergeCell ref="D80:D82"/>
    <mergeCell ref="D48:D50"/>
    <mergeCell ref="A11:A12"/>
    <mergeCell ref="B11:B12"/>
    <mergeCell ref="F30:F31"/>
    <mergeCell ref="B30:B31"/>
    <mergeCell ref="C30:C31"/>
    <mergeCell ref="D30:D31"/>
    <mergeCell ref="E30:E31"/>
    <mergeCell ref="A48:A50"/>
    <mergeCell ref="B48:B50"/>
    <mergeCell ref="C48:C50"/>
    <mergeCell ref="E11:E12"/>
    <mergeCell ref="F11:F12"/>
    <mergeCell ref="A18:A20"/>
    <mergeCell ref="B18:B20"/>
    <mergeCell ref="B1:F1"/>
    <mergeCell ref="B2:F2"/>
    <mergeCell ref="A5:F5"/>
    <mergeCell ref="E86:E87"/>
    <mergeCell ref="F86:F87"/>
    <mergeCell ref="A80:A82"/>
    <mergeCell ref="B80:B82"/>
    <mergeCell ref="A86:A87"/>
    <mergeCell ref="B86:B87"/>
    <mergeCell ref="C86:C87"/>
    <mergeCell ref="E80:E82"/>
    <mergeCell ref="F80:F82"/>
    <mergeCell ref="E48:E50"/>
    <mergeCell ref="F48:F50"/>
    <mergeCell ref="D86:D87"/>
    <mergeCell ref="C80:C82"/>
  </mergeCells>
  <phoneticPr fontId="0" type="noConversion"/>
  <pageMargins left="0.59055118110236227" right="0.39370078740157483" top="0.59055118110236227" bottom="0.59055118110236227" header="0.31496062992125984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2013-04-23T06:04:57Z</cp:lastPrinted>
  <dcterms:created xsi:type="dcterms:W3CDTF">1996-10-08T23:32:33Z</dcterms:created>
  <dcterms:modified xsi:type="dcterms:W3CDTF">2013-04-23T06:08:00Z</dcterms:modified>
</cp:coreProperties>
</file>